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eb\Documents\Historische Kring HKE\Jaarstukken\"/>
    </mc:Choice>
  </mc:AlternateContent>
  <xr:revisionPtr revIDLastSave="0" documentId="8_{EC7C1579-C2D7-4170-BDB4-F0D3D0F204B6}" xr6:coauthVersionLast="47" xr6:coauthVersionMax="47" xr10:uidLastSave="{00000000-0000-0000-0000-000000000000}"/>
  <bookViews>
    <workbookView xWindow="-120" yWindow="-120" windowWidth="29040" windowHeight="15720" xr2:uid="{8DD6B2FB-9D1F-4787-9977-A08211FDD9F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6" i="1" l="1"/>
  <c r="I56" i="1"/>
  <c r="O47" i="1"/>
  <c r="L47" i="1"/>
  <c r="I47" i="1"/>
  <c r="F47" i="1"/>
  <c r="L42" i="1"/>
  <c r="I42" i="1"/>
  <c r="F42" i="1"/>
  <c r="N39" i="1"/>
  <c r="O42" i="1" s="1"/>
  <c r="O32" i="1"/>
  <c r="O48" i="1" s="1"/>
  <c r="L32" i="1"/>
  <c r="L48" i="1" s="1"/>
  <c r="L50" i="1" s="1"/>
  <c r="I32" i="1"/>
  <c r="I48" i="1" s="1"/>
  <c r="I50" i="1" s="1"/>
  <c r="F32" i="1"/>
  <c r="F48" i="1" s="1"/>
  <c r="F50" i="1" s="1"/>
  <c r="O21" i="1"/>
  <c r="L21" i="1"/>
  <c r="I21" i="1"/>
  <c r="F21" i="1"/>
  <c r="O50" i="1" l="1"/>
</calcChain>
</file>

<file path=xl/sharedStrings.xml><?xml version="1.0" encoding="utf-8"?>
<sst xmlns="http://schemas.openxmlformats.org/spreadsheetml/2006/main" count="62" uniqueCount="49">
  <si>
    <t>Historische Kring Eemnes</t>
  </si>
  <si>
    <t>Staat van baten en lasten</t>
  </si>
  <si>
    <t>Begroting</t>
  </si>
  <si>
    <t>werkelijk</t>
  </si>
  <si>
    <t>€</t>
  </si>
  <si>
    <t>Baten</t>
  </si>
  <si>
    <t xml:space="preserve">Contributie leden </t>
  </si>
  <si>
    <t>Verkopen</t>
  </si>
  <si>
    <t>Advertenties</t>
  </si>
  <si>
    <t>Sponsoren</t>
  </si>
  <si>
    <t>Collecten en overige giften</t>
  </si>
  <si>
    <t>Vrienden</t>
  </si>
  <si>
    <t>Subsidies Gemeente Eemnes</t>
  </si>
  <si>
    <t xml:space="preserve"> </t>
  </si>
  <si>
    <t>subsidie Kleksi</t>
  </si>
  <si>
    <t>Raboclubkas campagne boekjaar</t>
  </si>
  <si>
    <t>verkoop opbrengst Namenboek</t>
  </si>
  <si>
    <t>Klokkenluidersgilde</t>
  </si>
  <si>
    <t>Koningsdag</t>
  </si>
  <si>
    <t>Eemnesser Vlag en bezorgbijdragen</t>
  </si>
  <si>
    <t>Rente</t>
  </si>
  <si>
    <t>Totale Baten</t>
  </si>
  <si>
    <t>Lasten</t>
  </si>
  <si>
    <t>Kosten Oudheidkamer</t>
  </si>
  <si>
    <t>Energie en water</t>
  </si>
  <si>
    <t>Vertering, huishoudelijke-</t>
  </si>
  <si>
    <t>en onderhoudskosten</t>
  </si>
  <si>
    <t>Zakelijke belastingen</t>
  </si>
  <si>
    <t>Telefoon/internet</t>
  </si>
  <si>
    <t>Verzekeringen</t>
  </si>
  <si>
    <t>Aanschaffingen</t>
  </si>
  <si>
    <t>Kosten Vereniging</t>
  </si>
  <si>
    <t>Kwartaalblad en verzendkosten</t>
  </si>
  <si>
    <t>Tentoonstellingen</t>
  </si>
  <si>
    <t>Bijeenkomsten/lezingen</t>
  </si>
  <si>
    <t>kosten boek Namenboek</t>
  </si>
  <si>
    <t>Kosten vlaggen</t>
  </si>
  <si>
    <t>Werkgroepen</t>
  </si>
  <si>
    <t>Open Monumentendag</t>
  </si>
  <si>
    <t>Kosten Bestuur</t>
  </si>
  <si>
    <t>Kantoorbenodigingen</t>
  </si>
  <si>
    <t>Bestuurskosten en attenties</t>
  </si>
  <si>
    <t>Bankkosten</t>
  </si>
  <si>
    <t>Totale lasten</t>
  </si>
  <si>
    <t>Saldo baten en lasten</t>
  </si>
  <si>
    <t>database</t>
  </si>
  <si>
    <t>dakgoten</t>
  </si>
  <si>
    <t>loopplank</t>
  </si>
  <si>
    <t>Computer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</si>
</sst>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1" xfId="0" applyBorder="1"/>
    <xf numFmtId="0" fontId="4" fillId="0" borderId="0" xfId="0" applyFont="1"/>
    <xf numFmtId="3" fontId="0" fillId="2" borderId="0" xfId="0" applyNumberFormat="1" applyFill="1"/>
    <xf numFmtId="3" fontId="0" fillId="0" borderId="0" xfId="0" applyNumberFormat="1"/>
    <xf numFmtId="3" fontId="0" fillId="2" borderId="2" xfId="0" applyNumberFormat="1" applyFill="1" applyBorder="1"/>
    <xf numFmtId="3" fontId="0" fillId="0" borderId="2" xfId="0" applyNumberFormat="1" applyBorder="1"/>
    <xf numFmtId="0" fontId="0" fillId="3" borderId="0" xfId="0" applyFill="1"/>
    <xf numFmtId="3" fontId="0" fillId="3" borderId="1" xfId="0" applyNumberFormat="1" applyFill="1" applyBorder="1"/>
    <xf numFmtId="3" fontId="0" fillId="2" borderId="1" xfId="0" applyNumberFormat="1" applyFill="1" applyBorder="1"/>
    <xf numFmtId="3" fontId="0" fillId="0" borderId="1" xfId="0" applyNumberFormat="1" applyBorder="1"/>
    <xf numFmtId="3" fontId="0" fillId="2" borderId="3" xfId="0" applyNumberFormat="1" applyFill="1" applyBorder="1"/>
    <xf numFmtId="3" fontId="0" fillId="0" borderId="3" xfId="0" applyNumberFormat="1" applyBorder="1"/>
    <xf numFmtId="0" fontId="5" fillId="3" borderId="0" xfId="0" applyFont="1" applyFill="1"/>
    <xf numFmtId="0" fontId="5" fillId="0" borderId="0" xfId="0" applyFont="1"/>
    <xf numFmtId="3" fontId="0" fillId="3" borderId="0" xfId="0" applyNumberFormat="1" applyFill="1"/>
    <xf numFmtId="3" fontId="0" fillId="3" borderId="4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F9452-A74C-420B-8604-98AF3B429FBB}">
  <dimension ref="A1:P57"/>
  <sheetViews>
    <sheetView tabSelected="1" workbookViewId="0">
      <selection activeCell="Q8" sqref="Q8"/>
    </sheetView>
  </sheetViews>
  <sheetFormatPr defaultRowHeight="15" x14ac:dyDescent="0.25"/>
  <sheetData>
    <row r="1" spans="1:16" ht="21" x14ac:dyDescent="0.35">
      <c r="A1" s="1" t="s">
        <v>0</v>
      </c>
    </row>
    <row r="3" spans="1:16" ht="18.75" x14ac:dyDescent="0.3">
      <c r="A3" s="2" t="s">
        <v>1</v>
      </c>
      <c r="B3" s="2"/>
      <c r="C3" s="2"/>
      <c r="D3" s="2"/>
      <c r="E3" s="3" t="s">
        <v>2</v>
      </c>
      <c r="F3" s="3"/>
      <c r="G3" s="3"/>
      <c r="H3" s="3" t="s">
        <v>3</v>
      </c>
      <c r="I3" s="2"/>
      <c r="J3" s="2"/>
      <c r="K3" s="3" t="s">
        <v>2</v>
      </c>
      <c r="L3" s="3"/>
      <c r="M3" s="3"/>
      <c r="N3" s="3" t="s">
        <v>3</v>
      </c>
      <c r="O3" s="2"/>
      <c r="P3" s="2"/>
    </row>
    <row r="4" spans="1:16" x14ac:dyDescent="0.25">
      <c r="E4" s="4"/>
      <c r="F4" s="4">
        <v>2026</v>
      </c>
      <c r="H4" s="4"/>
      <c r="I4" s="4">
        <v>2025</v>
      </c>
      <c r="K4" s="4"/>
      <c r="L4" s="4">
        <v>2025</v>
      </c>
      <c r="N4" s="4"/>
      <c r="O4" s="4">
        <v>2024</v>
      </c>
    </row>
    <row r="5" spans="1:16" x14ac:dyDescent="0.25">
      <c r="F5" t="s">
        <v>4</v>
      </c>
      <c r="I5" t="s">
        <v>4</v>
      </c>
      <c r="L5" t="s">
        <v>4</v>
      </c>
      <c r="O5" t="s">
        <v>4</v>
      </c>
    </row>
    <row r="6" spans="1:16" ht="15.75" x14ac:dyDescent="0.25">
      <c r="A6" s="5" t="s">
        <v>5</v>
      </c>
    </row>
    <row r="7" spans="1:16" x14ac:dyDescent="0.25">
      <c r="A7" t="s">
        <v>6</v>
      </c>
      <c r="E7" s="6"/>
      <c r="F7" s="6">
        <v>12000</v>
      </c>
      <c r="G7" s="7"/>
      <c r="H7" s="7"/>
      <c r="I7" s="7">
        <v>11757</v>
      </c>
      <c r="K7" s="6"/>
      <c r="L7" s="6">
        <v>12000</v>
      </c>
      <c r="N7" s="7"/>
      <c r="O7" s="7">
        <v>11905</v>
      </c>
    </row>
    <row r="8" spans="1:16" x14ac:dyDescent="0.25">
      <c r="A8" t="s">
        <v>7</v>
      </c>
      <c r="E8" s="6"/>
      <c r="F8" s="6">
        <v>250</v>
      </c>
      <c r="G8" s="7"/>
      <c r="H8" s="7"/>
      <c r="I8" s="7">
        <v>488</v>
      </c>
      <c r="K8" s="6"/>
      <c r="L8" s="6">
        <v>900</v>
      </c>
      <c r="N8" s="7"/>
      <c r="O8" s="7">
        <v>885</v>
      </c>
    </row>
    <row r="9" spans="1:16" x14ac:dyDescent="0.25">
      <c r="A9" t="s">
        <v>8</v>
      </c>
      <c r="E9" s="6"/>
      <c r="F9" s="6">
        <v>1500</v>
      </c>
      <c r="G9" s="7"/>
      <c r="H9" s="7"/>
      <c r="I9" s="7">
        <v>1500</v>
      </c>
      <c r="K9" s="6"/>
      <c r="L9" s="6">
        <v>1500</v>
      </c>
      <c r="N9" s="7"/>
      <c r="O9" s="7">
        <v>1500</v>
      </c>
    </row>
    <row r="10" spans="1:16" x14ac:dyDescent="0.25">
      <c r="A10" t="s">
        <v>9</v>
      </c>
      <c r="E10" s="6"/>
      <c r="F10" s="6">
        <v>250</v>
      </c>
      <c r="G10" s="7"/>
      <c r="H10" s="7"/>
      <c r="I10" s="7">
        <v>0</v>
      </c>
      <c r="K10" s="6"/>
      <c r="L10" s="6">
        <v>250</v>
      </c>
      <c r="N10" s="7"/>
      <c r="O10" s="7">
        <v>250</v>
      </c>
    </row>
    <row r="11" spans="1:16" x14ac:dyDescent="0.25">
      <c r="A11" t="s">
        <v>10</v>
      </c>
      <c r="E11" s="6"/>
      <c r="F11" s="6">
        <v>450</v>
      </c>
      <c r="G11" s="7"/>
      <c r="H11" s="7"/>
      <c r="I11" s="7">
        <v>641</v>
      </c>
      <c r="K11" s="6"/>
      <c r="L11" s="6">
        <v>450</v>
      </c>
      <c r="N11" s="7"/>
      <c r="O11" s="7">
        <v>465</v>
      </c>
    </row>
    <row r="12" spans="1:16" x14ac:dyDescent="0.25">
      <c r="A12" t="s">
        <v>11</v>
      </c>
      <c r="E12" s="6"/>
      <c r="F12" s="6">
        <v>300</v>
      </c>
      <c r="G12" s="7"/>
      <c r="H12" s="7"/>
      <c r="I12" s="7">
        <v>0</v>
      </c>
      <c r="K12" s="6"/>
      <c r="L12" s="6">
        <v>300</v>
      </c>
      <c r="N12" s="7"/>
      <c r="O12" s="7">
        <v>325</v>
      </c>
    </row>
    <row r="13" spans="1:16" x14ac:dyDescent="0.25">
      <c r="A13" t="s">
        <v>12</v>
      </c>
      <c r="E13" s="6" t="s">
        <v>13</v>
      </c>
      <c r="F13" s="6">
        <v>400</v>
      </c>
      <c r="G13" s="7"/>
      <c r="H13" s="7"/>
      <c r="I13" s="7">
        <v>1400</v>
      </c>
      <c r="K13" s="6"/>
      <c r="L13" s="6">
        <v>400</v>
      </c>
      <c r="N13" s="7"/>
      <c r="O13" s="7">
        <v>800</v>
      </c>
    </row>
    <row r="14" spans="1:16" x14ac:dyDescent="0.25">
      <c r="A14" t="s">
        <v>14</v>
      </c>
      <c r="E14" s="6"/>
      <c r="F14" s="6">
        <v>6353</v>
      </c>
      <c r="G14" s="7"/>
      <c r="H14" s="7"/>
      <c r="I14" s="7">
        <v>0</v>
      </c>
      <c r="K14" s="6"/>
      <c r="L14" s="6"/>
      <c r="N14" s="7"/>
      <c r="O14" s="7"/>
    </row>
    <row r="15" spans="1:16" x14ac:dyDescent="0.25">
      <c r="A15" t="s">
        <v>15</v>
      </c>
      <c r="E15" s="6"/>
      <c r="F15" s="6">
        <v>900</v>
      </c>
      <c r="G15" s="7"/>
      <c r="H15" s="7"/>
      <c r="I15" s="7">
        <v>1190</v>
      </c>
      <c r="K15" s="6"/>
      <c r="L15" s="6">
        <v>1190</v>
      </c>
      <c r="N15" s="7"/>
      <c r="O15" s="7">
        <v>1171</v>
      </c>
    </row>
    <row r="16" spans="1:16" x14ac:dyDescent="0.25">
      <c r="A16" t="s">
        <v>16</v>
      </c>
      <c r="E16" s="6"/>
      <c r="F16" s="6">
        <v>75</v>
      </c>
      <c r="G16" s="7"/>
      <c r="H16" s="7" t="s">
        <v>13</v>
      </c>
      <c r="I16" s="7">
        <v>285</v>
      </c>
      <c r="K16" s="6"/>
      <c r="L16" s="6">
        <v>75</v>
      </c>
      <c r="N16" s="7" t="s">
        <v>13</v>
      </c>
      <c r="O16" s="7">
        <v>112</v>
      </c>
    </row>
    <row r="17" spans="1:15" x14ac:dyDescent="0.25">
      <c r="A17" t="s">
        <v>17</v>
      </c>
      <c r="E17" s="6"/>
      <c r="F17" s="6">
        <v>1500</v>
      </c>
      <c r="G17" s="7"/>
      <c r="H17" s="7"/>
      <c r="I17" s="7">
        <v>1500</v>
      </c>
      <c r="K17" s="6"/>
      <c r="L17" s="6">
        <v>1800</v>
      </c>
      <c r="N17" s="7"/>
      <c r="O17" s="7">
        <v>1950</v>
      </c>
    </row>
    <row r="18" spans="1:15" x14ac:dyDescent="0.25">
      <c r="A18" t="s">
        <v>18</v>
      </c>
      <c r="E18" s="6"/>
      <c r="F18" s="6">
        <v>1000</v>
      </c>
      <c r="G18" s="7"/>
      <c r="H18" s="7"/>
      <c r="I18" s="7">
        <v>610</v>
      </c>
      <c r="K18" s="6"/>
      <c r="L18" s="6">
        <v>650</v>
      </c>
      <c r="N18" s="7"/>
      <c r="O18" s="7">
        <v>616</v>
      </c>
    </row>
    <row r="19" spans="1:15" x14ac:dyDescent="0.25">
      <c r="A19" t="s">
        <v>19</v>
      </c>
      <c r="E19" s="6"/>
      <c r="F19" s="6">
        <v>150</v>
      </c>
      <c r="G19" s="7"/>
      <c r="H19" s="7"/>
      <c r="I19" s="7">
        <v>98</v>
      </c>
      <c r="K19" s="6"/>
      <c r="L19" s="6">
        <v>250</v>
      </c>
      <c r="N19" s="7"/>
      <c r="O19" s="7">
        <v>249</v>
      </c>
    </row>
    <row r="20" spans="1:15" x14ac:dyDescent="0.25">
      <c r="A20" t="s">
        <v>20</v>
      </c>
      <c r="E20" s="6"/>
      <c r="F20" s="6">
        <v>400</v>
      </c>
      <c r="G20" s="7"/>
      <c r="H20" s="7"/>
      <c r="I20" s="7">
        <v>1360</v>
      </c>
      <c r="K20" s="6"/>
      <c r="L20" s="6">
        <v>400</v>
      </c>
      <c r="N20" s="7"/>
      <c r="O20" s="7">
        <v>466</v>
      </c>
    </row>
    <row r="21" spans="1:15" ht="15.75" x14ac:dyDescent="0.25">
      <c r="A21" s="5" t="s">
        <v>21</v>
      </c>
      <c r="E21" s="6"/>
      <c r="F21" s="8">
        <f>SUM(F7:F20)</f>
        <v>25528</v>
      </c>
      <c r="G21" s="7"/>
      <c r="H21" s="7"/>
      <c r="I21" s="9">
        <f>SUM(I7:I20)</f>
        <v>20829</v>
      </c>
      <c r="K21" s="6"/>
      <c r="L21" s="8">
        <f>SUM(L7:L20)</f>
        <v>20165</v>
      </c>
      <c r="N21" s="7"/>
      <c r="O21" s="9">
        <f>SUM(O7:O20)</f>
        <v>20694</v>
      </c>
    </row>
    <row r="22" spans="1:15" x14ac:dyDescent="0.25">
      <c r="E22" s="6"/>
      <c r="F22" s="6"/>
      <c r="G22" s="7"/>
      <c r="H22" s="7"/>
      <c r="I22" s="7"/>
      <c r="K22" s="6"/>
      <c r="L22" s="6"/>
      <c r="N22" s="7"/>
      <c r="O22" s="7"/>
    </row>
    <row r="23" spans="1:15" ht="18.75" x14ac:dyDescent="0.3">
      <c r="A23" s="2" t="s">
        <v>22</v>
      </c>
      <c r="E23" s="6"/>
      <c r="F23" s="6"/>
      <c r="G23" s="7"/>
      <c r="H23" s="7"/>
      <c r="I23" s="7"/>
      <c r="K23" s="6"/>
      <c r="L23" s="6"/>
      <c r="N23" s="7"/>
      <c r="O23" s="7"/>
    </row>
    <row r="24" spans="1:15" x14ac:dyDescent="0.25">
      <c r="A24" s="3" t="s">
        <v>23</v>
      </c>
      <c r="E24" s="6"/>
      <c r="F24" s="6"/>
      <c r="G24" s="7"/>
      <c r="H24" s="7"/>
      <c r="I24" s="7"/>
      <c r="K24" s="6"/>
      <c r="L24" s="6"/>
      <c r="N24" s="7"/>
      <c r="O24" s="7"/>
    </row>
    <row r="25" spans="1:15" x14ac:dyDescent="0.25">
      <c r="B25" t="s">
        <v>24</v>
      </c>
      <c r="E25" s="6">
        <v>3000</v>
      </c>
      <c r="F25" s="6"/>
      <c r="G25" s="7"/>
      <c r="H25" s="7">
        <v>2618</v>
      </c>
      <c r="I25" s="7"/>
      <c r="K25" s="6">
        <v>1650</v>
      </c>
      <c r="L25" s="6"/>
      <c r="N25" s="7">
        <v>1492</v>
      </c>
      <c r="O25" s="7"/>
    </row>
    <row r="26" spans="1:15" x14ac:dyDescent="0.25">
      <c r="B26" t="s">
        <v>25</v>
      </c>
      <c r="E26" s="6"/>
      <c r="F26" s="6"/>
      <c r="G26" s="7"/>
      <c r="H26" s="7"/>
      <c r="I26" s="7"/>
      <c r="K26" s="6"/>
      <c r="L26" s="6"/>
      <c r="N26" s="7"/>
      <c r="O26" s="7"/>
    </row>
    <row r="27" spans="1:15" x14ac:dyDescent="0.25">
      <c r="B27" t="s">
        <v>26</v>
      </c>
      <c r="E27" s="6">
        <v>650</v>
      </c>
      <c r="F27" s="6"/>
      <c r="G27" s="7"/>
      <c r="H27" s="7">
        <v>380</v>
      </c>
      <c r="I27" s="7"/>
      <c r="K27" s="6">
        <v>650</v>
      </c>
      <c r="L27" s="6"/>
      <c r="N27" s="7">
        <v>661</v>
      </c>
      <c r="O27" s="7"/>
    </row>
    <row r="28" spans="1:15" x14ac:dyDescent="0.25">
      <c r="B28" t="s">
        <v>27</v>
      </c>
      <c r="E28" s="6">
        <v>775</v>
      </c>
      <c r="F28" s="6"/>
      <c r="G28" s="7"/>
      <c r="H28" s="7">
        <v>963</v>
      </c>
      <c r="I28" s="7"/>
      <c r="K28" s="6">
        <v>775</v>
      </c>
      <c r="L28" s="6"/>
      <c r="N28" s="7">
        <v>740</v>
      </c>
      <c r="O28" s="7"/>
    </row>
    <row r="29" spans="1:15" x14ac:dyDescent="0.25">
      <c r="B29" t="s">
        <v>28</v>
      </c>
      <c r="E29" s="6">
        <v>800</v>
      </c>
      <c r="F29" s="6"/>
      <c r="G29" s="7"/>
      <c r="H29" s="7">
        <v>712</v>
      </c>
      <c r="I29" s="7"/>
      <c r="K29" s="6">
        <v>800</v>
      </c>
      <c r="L29" s="6"/>
      <c r="N29" s="7">
        <v>990</v>
      </c>
      <c r="O29" s="7"/>
    </row>
    <row r="30" spans="1:15" x14ac:dyDescent="0.25">
      <c r="B30" t="s">
        <v>29</v>
      </c>
      <c r="E30" s="6">
        <v>1375</v>
      </c>
      <c r="F30" s="6"/>
      <c r="G30" s="7"/>
      <c r="H30" s="7">
        <v>1375</v>
      </c>
      <c r="I30" s="7"/>
      <c r="K30" s="6">
        <v>1375</v>
      </c>
      <c r="L30" s="6"/>
      <c r="N30" s="7">
        <v>1366</v>
      </c>
      <c r="O30" s="7"/>
    </row>
    <row r="31" spans="1:15" x14ac:dyDescent="0.25">
      <c r="B31" s="10" t="s">
        <v>30</v>
      </c>
      <c r="C31" s="10"/>
      <c r="D31" s="10"/>
      <c r="E31" s="11">
        <v>6353</v>
      </c>
      <c r="F31" s="6"/>
      <c r="G31" s="7"/>
      <c r="H31" s="11">
        <v>3022</v>
      </c>
      <c r="I31" s="7"/>
      <c r="J31" s="10"/>
      <c r="K31" s="11">
        <v>0</v>
      </c>
      <c r="L31" s="6"/>
      <c r="N31" s="11">
        <v>1349</v>
      </c>
      <c r="O31" s="7"/>
    </row>
    <row r="32" spans="1:15" x14ac:dyDescent="0.25">
      <c r="E32" s="6"/>
      <c r="F32" s="6">
        <f>SUM(E25:E31)</f>
        <v>12953</v>
      </c>
      <c r="G32" s="7"/>
      <c r="H32" s="7"/>
      <c r="I32" s="7">
        <f>SUM(H25:H31)</f>
        <v>9070</v>
      </c>
      <c r="K32" s="6"/>
      <c r="L32" s="6">
        <f>SUM(K25:K31)</f>
        <v>5250</v>
      </c>
      <c r="N32" s="7"/>
      <c r="O32" s="7">
        <f>SUM(N25:N31)</f>
        <v>6598</v>
      </c>
    </row>
    <row r="33" spans="1:15" ht="15.75" x14ac:dyDescent="0.25">
      <c r="A33" s="5" t="s">
        <v>31</v>
      </c>
      <c r="E33" s="6"/>
      <c r="F33" s="6"/>
      <c r="G33" s="7"/>
      <c r="H33" s="7"/>
      <c r="I33" s="7"/>
      <c r="K33" s="6"/>
      <c r="L33" s="6"/>
      <c r="N33" s="7"/>
      <c r="O33" s="7"/>
    </row>
    <row r="34" spans="1:15" x14ac:dyDescent="0.25">
      <c r="B34" t="s">
        <v>32</v>
      </c>
      <c r="E34" s="6">
        <v>9000</v>
      </c>
      <c r="F34" s="6"/>
      <c r="G34" s="7"/>
      <c r="H34" s="7">
        <v>9800</v>
      </c>
      <c r="I34" s="7"/>
      <c r="K34" s="6">
        <v>9000</v>
      </c>
      <c r="L34" s="6"/>
      <c r="N34" s="7">
        <v>8854</v>
      </c>
      <c r="O34" s="7"/>
    </row>
    <row r="35" spans="1:15" x14ac:dyDescent="0.25">
      <c r="B35" t="s">
        <v>33</v>
      </c>
      <c r="E35" s="6">
        <v>600</v>
      </c>
      <c r="F35" s="6"/>
      <c r="G35" s="7"/>
      <c r="H35" s="7">
        <v>573</v>
      </c>
      <c r="I35" s="7"/>
      <c r="K35" s="6">
        <v>400</v>
      </c>
      <c r="L35" s="6"/>
      <c r="N35" s="7">
        <v>309</v>
      </c>
      <c r="O35" s="7"/>
    </row>
    <row r="36" spans="1:15" x14ac:dyDescent="0.25">
      <c r="B36" t="s">
        <v>34</v>
      </c>
      <c r="E36" s="6">
        <v>850</v>
      </c>
      <c r="F36" s="6"/>
      <c r="G36" s="7"/>
      <c r="H36" s="7">
        <v>458</v>
      </c>
      <c r="I36" s="7"/>
      <c r="K36" s="6">
        <v>500</v>
      </c>
      <c r="L36" s="6"/>
      <c r="N36" s="7">
        <v>448</v>
      </c>
      <c r="O36" s="7"/>
    </row>
    <row r="37" spans="1:15" x14ac:dyDescent="0.25">
      <c r="B37" t="s">
        <v>35</v>
      </c>
      <c r="E37" s="6">
        <v>160</v>
      </c>
      <c r="F37" s="6"/>
      <c r="G37" s="7"/>
      <c r="H37" s="7">
        <v>160</v>
      </c>
      <c r="I37" s="7"/>
      <c r="K37" s="6">
        <v>160</v>
      </c>
      <c r="L37" s="6"/>
      <c r="N37" s="7">
        <v>317</v>
      </c>
      <c r="O37" s="7"/>
    </row>
    <row r="38" spans="1:15" x14ac:dyDescent="0.25">
      <c r="B38" t="s">
        <v>36</v>
      </c>
      <c r="E38" s="6">
        <v>175</v>
      </c>
      <c r="F38" s="6"/>
      <c r="G38" s="7"/>
      <c r="H38" s="7">
        <v>173</v>
      </c>
      <c r="I38" s="7"/>
      <c r="K38" s="6">
        <v>175</v>
      </c>
      <c r="L38" s="6"/>
      <c r="N38" s="7">
        <v>135</v>
      </c>
      <c r="O38" s="7"/>
    </row>
    <row r="39" spans="1:15" x14ac:dyDescent="0.25">
      <c r="B39" t="s">
        <v>37</v>
      </c>
      <c r="E39" s="6">
        <v>500</v>
      </c>
      <c r="F39" s="6"/>
      <c r="G39" s="7"/>
      <c r="H39" s="7">
        <v>902</v>
      </c>
      <c r="I39" s="7"/>
      <c r="K39" s="6">
        <v>500</v>
      </c>
      <c r="L39" s="6"/>
      <c r="N39" s="7">
        <f>688+107</f>
        <v>795</v>
      </c>
      <c r="O39" s="7"/>
    </row>
    <row r="40" spans="1:15" x14ac:dyDescent="0.25">
      <c r="B40" t="s">
        <v>18</v>
      </c>
      <c r="E40" s="6">
        <v>100</v>
      </c>
      <c r="F40" s="6"/>
      <c r="G40" s="7"/>
      <c r="H40" s="7">
        <v>89</v>
      </c>
      <c r="I40" s="7"/>
      <c r="K40" s="6">
        <v>100</v>
      </c>
      <c r="L40" s="6"/>
      <c r="N40" s="7">
        <v>89</v>
      </c>
      <c r="O40" s="7"/>
    </row>
    <row r="41" spans="1:15" x14ac:dyDescent="0.25">
      <c r="B41" t="s">
        <v>38</v>
      </c>
      <c r="E41" s="12">
        <v>40</v>
      </c>
      <c r="F41" s="6"/>
      <c r="G41" s="7"/>
      <c r="H41" s="13">
        <v>31</v>
      </c>
      <c r="I41" s="7"/>
      <c r="K41" s="12">
        <v>100</v>
      </c>
      <c r="L41" s="6"/>
      <c r="N41" s="13">
        <v>56</v>
      </c>
      <c r="O41" s="7"/>
    </row>
    <row r="42" spans="1:15" x14ac:dyDescent="0.25">
      <c r="E42" s="6"/>
      <c r="F42" s="6">
        <f>SUM(E34:E41)</f>
        <v>11425</v>
      </c>
      <c r="G42" s="7"/>
      <c r="H42" s="7"/>
      <c r="I42" s="7">
        <f>SUM(H34:H41)</f>
        <v>12186</v>
      </c>
      <c r="K42" s="6"/>
      <c r="L42" s="6">
        <f>SUM(K34:K41)</f>
        <v>10935</v>
      </c>
      <c r="N42" s="7"/>
      <c r="O42" s="7">
        <f>SUM(N34:N41)</f>
        <v>11003</v>
      </c>
    </row>
    <row r="43" spans="1:15" ht="15.75" x14ac:dyDescent="0.25">
      <c r="A43" s="5" t="s">
        <v>39</v>
      </c>
      <c r="E43" s="6"/>
      <c r="F43" s="6"/>
      <c r="G43" s="7"/>
      <c r="H43" s="7"/>
      <c r="I43" s="7"/>
      <c r="K43" s="6"/>
      <c r="L43" s="6"/>
      <c r="N43" s="7"/>
      <c r="O43" s="7"/>
    </row>
    <row r="44" spans="1:15" x14ac:dyDescent="0.25">
      <c r="B44" t="s">
        <v>40</v>
      </c>
      <c r="E44" s="6">
        <v>500</v>
      </c>
      <c r="F44" s="6"/>
      <c r="G44" s="7"/>
      <c r="H44" s="7">
        <v>584</v>
      </c>
      <c r="I44" s="7"/>
      <c r="K44" s="6">
        <v>500</v>
      </c>
      <c r="L44" s="6"/>
      <c r="N44" s="7">
        <v>539</v>
      </c>
      <c r="O44" s="7"/>
    </row>
    <row r="45" spans="1:15" x14ac:dyDescent="0.25">
      <c r="B45" t="s">
        <v>41</v>
      </c>
      <c r="E45" s="6">
        <v>250</v>
      </c>
      <c r="F45" s="6"/>
      <c r="G45" s="7"/>
      <c r="H45" s="7">
        <v>182</v>
      </c>
      <c r="I45" s="7"/>
      <c r="K45" s="6">
        <v>500</v>
      </c>
      <c r="L45" s="6"/>
      <c r="N45" s="7">
        <v>306</v>
      </c>
      <c r="O45" s="7"/>
    </row>
    <row r="46" spans="1:15" x14ac:dyDescent="0.25">
      <c r="B46" t="s">
        <v>42</v>
      </c>
      <c r="E46" s="12">
        <v>700</v>
      </c>
      <c r="F46" s="6"/>
      <c r="G46" s="7"/>
      <c r="H46" s="13">
        <v>668</v>
      </c>
      <c r="I46" s="7"/>
      <c r="K46" s="12">
        <v>700</v>
      </c>
      <c r="L46" s="6"/>
      <c r="N46" s="13">
        <v>683</v>
      </c>
      <c r="O46" s="7"/>
    </row>
    <row r="47" spans="1:15" x14ac:dyDescent="0.25">
      <c r="E47" s="6"/>
      <c r="F47" s="12">
        <f>SUM(E44:E46)</f>
        <v>1450</v>
      </c>
      <c r="G47" s="7"/>
      <c r="H47" s="7"/>
      <c r="I47" s="13">
        <f>SUM(H44:H46)</f>
        <v>1434</v>
      </c>
      <c r="K47" s="6"/>
      <c r="L47" s="12">
        <f>SUM(K44:K46)</f>
        <v>1700</v>
      </c>
      <c r="N47" s="7"/>
      <c r="O47" s="13">
        <f>SUM(N44:N46)</f>
        <v>1528</v>
      </c>
    </row>
    <row r="48" spans="1:15" ht="15.75" x14ac:dyDescent="0.25">
      <c r="A48" s="5" t="s">
        <v>43</v>
      </c>
      <c r="E48" s="6"/>
      <c r="F48" s="8">
        <f>SUM(F23:F47)</f>
        <v>25828</v>
      </c>
      <c r="G48" s="7"/>
      <c r="H48" s="7"/>
      <c r="I48" s="9">
        <f>SUM(I23:I47)</f>
        <v>22690</v>
      </c>
      <c r="K48" s="6"/>
      <c r="L48" s="8">
        <f>SUM(L23:L47)</f>
        <v>17885</v>
      </c>
      <c r="N48" s="7"/>
      <c r="O48" s="9">
        <f>SUM(O23:O47)</f>
        <v>19129</v>
      </c>
    </row>
    <row r="49" spans="1:15" x14ac:dyDescent="0.25">
      <c r="E49" s="6"/>
      <c r="F49" s="6"/>
      <c r="G49" s="7"/>
      <c r="H49" s="7"/>
      <c r="I49" s="7"/>
      <c r="K49" s="6"/>
      <c r="L49" s="6"/>
      <c r="N49" s="7"/>
      <c r="O49" s="7"/>
    </row>
    <row r="50" spans="1:15" ht="15.75" thickBot="1" x14ac:dyDescent="0.3">
      <c r="A50" t="s">
        <v>44</v>
      </c>
      <c r="E50" s="6"/>
      <c r="F50" s="14">
        <f>F21-F48</f>
        <v>-300</v>
      </c>
      <c r="G50" s="7"/>
      <c r="H50" s="7"/>
      <c r="I50" s="15">
        <f>I21-I48</f>
        <v>-1861</v>
      </c>
      <c r="K50" s="6"/>
      <c r="L50" s="14">
        <f>L21-L48</f>
        <v>2280</v>
      </c>
      <c r="N50" s="7"/>
      <c r="O50" s="15">
        <f>O21-O48</f>
        <v>1565</v>
      </c>
    </row>
    <row r="51" spans="1:15" ht="15.75" thickTop="1" x14ac:dyDescent="0.25"/>
    <row r="52" spans="1:15" x14ac:dyDescent="0.25">
      <c r="A52" s="16" t="s">
        <v>30</v>
      </c>
      <c r="B52" s="16"/>
      <c r="C52" s="16"/>
      <c r="D52" s="16"/>
      <c r="E52" s="16"/>
      <c r="F52" s="16"/>
      <c r="G52" s="16" t="s">
        <v>30</v>
      </c>
      <c r="H52" s="10"/>
      <c r="I52" s="10"/>
      <c r="J52" s="16"/>
      <c r="K52" s="16"/>
      <c r="L52" s="17"/>
      <c r="M52" s="16" t="s">
        <v>30</v>
      </c>
      <c r="N52" s="10"/>
      <c r="O52" s="10"/>
    </row>
    <row r="53" spans="1:15" x14ac:dyDescent="0.25">
      <c r="A53" s="10"/>
      <c r="B53" s="10" t="s">
        <v>45</v>
      </c>
      <c r="C53" s="10"/>
      <c r="D53" s="10"/>
      <c r="E53" s="10"/>
      <c r="F53" s="10">
        <v>6353</v>
      </c>
      <c r="G53" s="10" t="s">
        <v>46</v>
      </c>
      <c r="H53" s="10"/>
      <c r="I53" s="18">
        <v>2722</v>
      </c>
      <c r="J53" s="10"/>
      <c r="K53" s="18"/>
      <c r="M53" s="10"/>
      <c r="N53" s="10"/>
      <c r="O53" s="18"/>
    </row>
    <row r="54" spans="1:15" x14ac:dyDescent="0.25">
      <c r="A54" s="10"/>
      <c r="B54" s="10"/>
      <c r="C54" s="10"/>
      <c r="D54" s="10"/>
      <c r="E54" s="10"/>
      <c r="F54" s="10"/>
      <c r="G54" s="10" t="s">
        <v>47</v>
      </c>
      <c r="H54" s="10"/>
      <c r="I54" s="18">
        <v>300</v>
      </c>
      <c r="J54" s="10"/>
      <c r="K54" s="18"/>
      <c r="M54" s="10"/>
      <c r="N54" s="10"/>
      <c r="O54" s="18"/>
    </row>
    <row r="55" spans="1:15" x14ac:dyDescent="0.25">
      <c r="A55" s="10"/>
      <c r="B55" s="10"/>
      <c r="C55" s="10"/>
      <c r="D55" s="10"/>
      <c r="E55" s="10"/>
      <c r="F55" s="10"/>
      <c r="G55" s="10" t="s">
        <v>13</v>
      </c>
      <c r="H55" s="10"/>
      <c r="I55" s="18" t="s">
        <v>13</v>
      </c>
      <c r="J55" s="10"/>
      <c r="K55" s="18"/>
      <c r="M55" s="10" t="s">
        <v>48</v>
      </c>
      <c r="N55" s="10"/>
      <c r="O55" s="18">
        <v>1349</v>
      </c>
    </row>
    <row r="56" spans="1:15" ht="15.75" thickBot="1" x14ac:dyDescent="0.3">
      <c r="A56" s="10"/>
      <c r="B56" s="10"/>
      <c r="C56" s="10"/>
      <c r="D56" s="10"/>
      <c r="E56" s="10"/>
      <c r="F56" s="10"/>
      <c r="G56" s="10"/>
      <c r="H56" s="10"/>
      <c r="I56" s="19">
        <f>SUM(I53:I55)</f>
        <v>3022</v>
      </c>
      <c r="J56" s="10"/>
      <c r="K56" s="18"/>
      <c r="M56" s="10"/>
      <c r="N56" s="10"/>
      <c r="O56" s="19">
        <f>SUM(O53:O55)</f>
        <v>1349</v>
      </c>
    </row>
    <row r="57" spans="1:15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de Bruijn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de bruijn</dc:creator>
  <cp:lastModifiedBy>jan de bruijn</cp:lastModifiedBy>
  <dcterms:created xsi:type="dcterms:W3CDTF">2026-04-03T19:48:01Z</dcterms:created>
  <dcterms:modified xsi:type="dcterms:W3CDTF">2026-04-03T19:50:35Z</dcterms:modified>
</cp:coreProperties>
</file>